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00_wertrelevante Daten\grundstücksmarktbericht\2024\internet\rechner für website\"/>
    </mc:Choice>
  </mc:AlternateContent>
  <bookViews>
    <workbookView xWindow="8985" yWindow="0" windowWidth="16110" windowHeight="12420"/>
  </bookViews>
  <sheets>
    <sheet name="EFH-Rechner" sheetId="1" r:id="rId1"/>
  </sheets>
  <calcPr calcId="162913"/>
</workbook>
</file>

<file path=xl/calcChain.xml><?xml version="1.0" encoding="utf-8"?>
<calcChain xmlns="http://schemas.openxmlformats.org/spreadsheetml/2006/main">
  <c r="K10" i="1" l="1"/>
  <c r="K11" i="1" l="1"/>
  <c r="F10" i="1" l="1"/>
</calcChain>
</file>

<file path=xl/sharedStrings.xml><?xml version="1.0" encoding="utf-8"?>
<sst xmlns="http://schemas.openxmlformats.org/spreadsheetml/2006/main" count="44" uniqueCount="33">
  <si>
    <t>Einfamilienhaus- / 2-Familienhaus - Rechner 
zur überschlägigen Schätzung von Marktwerten</t>
  </si>
  <si>
    <t>Bitte beachten Sie, dass die Rechenergebnisse nur den mittleren Bereich (60%)</t>
  </si>
  <si>
    <t>aller ausgewerteten Kauffälle abbilden.</t>
  </si>
  <si>
    <t>Rechenwerte</t>
  </si>
  <si>
    <t>Hinweise:</t>
  </si>
  <si>
    <t>2)   Nicht zur Wohnnutzung ausgebaute Flächen bleiben hierbei unberücksichtigt.</t>
  </si>
  <si>
    <t>4)  Den Bodenrichtwert können Sie mit Hilfe des Links auf unserer Website (www.mainz.de/gaa, -&gt;Link zu Bodenrichtwert) erfahren.</t>
  </si>
  <si>
    <t>EINGABEFELDER</t>
  </si>
  <si>
    <t>5)  Besondere objektspezifische Grundstücksmerkmale, wie z.B. Instandhaltungsstau, Baumängel oder eine besondere bauliche Ausstattung, sind nach der Ergebnisermittlung gesondert zu berücksichtigen.</t>
  </si>
  <si>
    <r>
      <t>Baujahr</t>
    </r>
    <r>
      <rPr>
        <vertAlign val="superscript"/>
        <sz val="10"/>
        <color theme="1"/>
        <rFont val="Arial"/>
        <family val="2"/>
      </rPr>
      <t xml:space="preserve"> 1)</t>
    </r>
  </si>
  <si>
    <r>
      <t xml:space="preserve">Wohnfläche in m²  </t>
    </r>
    <r>
      <rPr>
        <vertAlign val="superscript"/>
        <sz val="10"/>
        <color theme="1"/>
        <rFont val="Arial"/>
        <family val="2"/>
      </rPr>
      <t>2)</t>
    </r>
  </si>
  <si>
    <r>
      <t xml:space="preserve">Grundstücksgröße in m² </t>
    </r>
    <r>
      <rPr>
        <vertAlign val="superscript"/>
        <sz val="10"/>
        <color theme="1"/>
        <rFont val="Arial"/>
        <family val="2"/>
      </rPr>
      <t>3)</t>
    </r>
  </si>
  <si>
    <r>
      <t xml:space="preserve">Bodenrichtwert  </t>
    </r>
    <r>
      <rPr>
        <vertAlign val="superscript"/>
        <sz val="10"/>
        <color theme="1"/>
        <rFont val="Arial"/>
        <family val="2"/>
      </rPr>
      <t>4)</t>
    </r>
  </si>
  <si>
    <r>
      <t>Ergebnis:</t>
    </r>
    <r>
      <rPr>
        <sz val="12"/>
        <color theme="1"/>
        <rFont val="Arial"/>
        <family val="2"/>
      </rPr>
      <t xml:space="preserve"> </t>
    </r>
    <r>
      <rPr>
        <vertAlign val="superscript"/>
        <sz val="12"/>
        <color theme="1"/>
        <rFont val="Arial"/>
        <family val="2"/>
      </rPr>
      <t xml:space="preserve"> 5)</t>
    </r>
  </si>
  <si>
    <t>Stadtteil</t>
  </si>
  <si>
    <t>Bretzenheim</t>
  </si>
  <si>
    <t>Drais</t>
  </si>
  <si>
    <t>Ebersheim</t>
  </si>
  <si>
    <t>Finthen</t>
  </si>
  <si>
    <t>Gonsenheim</t>
  </si>
  <si>
    <t>Hechtsheim</t>
  </si>
  <si>
    <t>Laubenheim</t>
  </si>
  <si>
    <t>Mainz</t>
  </si>
  <si>
    <t>Marienborn</t>
  </si>
  <si>
    <t>Mombach</t>
  </si>
  <si>
    <t>Weisenau</t>
  </si>
  <si>
    <t>3)   Die Bezeichnung Grundstücksgröße bezieht sich auf die durchschnittliche Flächengröße innerhalb der Bodenrichtwertzone. Im Vergleich übergroße und deutlich kleinere Grundstücke können deshalb in der Berechnung zu erheblichen Abweichungen führen.</t>
  </si>
  <si>
    <t>Standardabweichung: 17 %</t>
  </si>
  <si>
    <t>=(( -0,00070931*POTENZ(45292;2) + 63,877*45292 - 1433700)*(WENN(C8=3701;1,2;WENN(C8=3702;1,25;WENN(C8=3703;0,85;WENN(C8=3704;0,95;WENN(C8=3705;1;WENN(C8=3706;0,8;WENN(C8=3707;1,1;WENN(C8=3708;1,15;WENN(C8=3709;0,95;WENN(C8=3710;1,05;1,15)))))))))))-(( -0,00070931*POTENZ(45292;2) + 63,877*45292 - 1433700)*(WENN(C8=3701;1,2;WENN(C8=3702;1,25;WENN(C8=3703;0,85;WENN(C8=3704;0,95;WENN(C8=3705;1;WENN(C8=3706;0,8;WENN(C8=3707;1,1;WENN(C8=3708;1,15;WENN(C8=3709;0,95;WENN(C8=3710;1,05;1,15)))))))))))*(-0,0106*(80-C3+C5)+0,9233)))*C4+(C7*C6)</t>
  </si>
  <si>
    <t>y = -0,0106x + 0,9233</t>
  </si>
  <si>
    <t>1)   Im Modell wird eine Gesamtnutzungsdauer von 80 Jahren unterstellt (die Restnutzungsdauer eines Wohnhauses mit durchschnittlicher Instandhaltung und dem Baujahr 1974 beträgt in 2024 beispielsweise 30 Jahre). Mit Investitionen in Gebäudesubstanz und Ausstattung sowie mit Modernisierungsmaßnahmen verjüngt sich das Gebäude und somit das Baujahr.</t>
  </si>
  <si>
    <t>Dieses Modell kann lediglich für eine überschlägige Schätzung von Werten für Eigenheime (EFH, 2-FH, RH, REH, DHH) genutzt werden und dient keinesfalls als Ersatz einer Marktwertermittlung nach der Immobilienwertermittlungsverordnung (ImmoWertV21)! Weitere Informationen zur Herleitung des Modells finden Sie in unserem Grundstücksmarktbericht 2024, S. 55 ff. (www.mainz.de/gaa, -&gt;Link zu Downloads)</t>
  </si>
  <si>
    <t>"=(( -0,00070931*POTENZ(45292;2) + 63,877*45292 - 1433700)*(WENN(B8="Mainz";1,2;WENN(B8="Weisenau";1,25;WENN(B8="Laubenheim";0,85;WENN(B8="Hechtsheim";0,95;WENN(B8="Ebersheim";1;WENN(B8="Marienborn";0,8;WENN(B8="Bretzenheim";1,1;WENN(B8="Drais";1,15;WENN(B8="Finthen";0,95;WENN(B8="Gonsenheim";1,05;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</si>
</sst>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 &quot;m²&quot;"/>
    <numFmt numFmtId="166" formatCode="&quot;ca. &quot;\ #,##0\ &quot;€&quot;"/>
    <numFmt numFmtId="167" formatCode="#,##0\ &quot;€&quot;"/>
    <numFmt numFmtId="168" formatCode="0\ &quot;€/m²&quot;"/>
    <numFmt numFmtId="169" formatCode="#,##0\ _€"/>
  </numFmts>
  <fonts count="17" x14ac:knownFonts="1">
    <font>
      <sz val="11"/>
      <color theme="1"/>
      <name val="Arial"/>
      <family val="2"/>
    </font>
    <font>
      <sz val="11"/>
      <color theme="1"/>
      <name val="Calibri"/>
      <family val="2"/>
      <scheme val="minor"/>
    </font>
    <font>
      <b/>
      <sz val="11"/>
      <color theme="1"/>
      <name val="Arial"/>
      <family val="2"/>
    </font>
    <font>
      <b/>
      <sz val="14"/>
      <color theme="1"/>
      <name val="Arial"/>
      <family val="2"/>
    </font>
    <font>
      <sz val="12"/>
      <color theme="1"/>
      <name val="Arial"/>
      <family val="2"/>
    </font>
    <font>
      <sz val="11"/>
      <name val="Arial"/>
      <family val="2"/>
    </font>
    <font>
      <b/>
      <sz val="10"/>
      <color theme="1"/>
      <name val="Arial"/>
      <family val="2"/>
    </font>
    <font>
      <sz val="10"/>
      <color theme="1"/>
      <name val="Arial"/>
      <family val="2"/>
    </font>
    <font>
      <vertAlign val="superscript"/>
      <sz val="10"/>
      <color theme="1"/>
      <name val="Arial"/>
      <family val="2"/>
    </font>
    <font>
      <b/>
      <sz val="12"/>
      <color theme="1"/>
      <name val="Arial"/>
      <family val="2"/>
    </font>
    <font>
      <vertAlign val="superscript"/>
      <sz val="12"/>
      <color theme="1"/>
      <name val="Arial"/>
      <family val="2"/>
    </font>
    <font>
      <sz val="10"/>
      <color rgb="FFFF0000"/>
      <name val="Arial"/>
      <family val="2"/>
    </font>
    <font>
      <sz val="12"/>
      <name val="Arial"/>
      <family val="2"/>
    </font>
    <font>
      <sz val="10"/>
      <name val="Arial"/>
      <family val="2"/>
    </font>
    <font>
      <b/>
      <sz val="10"/>
      <name val="Arial"/>
      <family val="2"/>
    </font>
    <font>
      <b/>
      <sz val="8"/>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diagonal/>
    </border>
  </borders>
  <cellStyleXfs count="6">
    <xf numFmtId="0" fontId="0" fillId="0" borderId="0"/>
    <xf numFmtId="0" fontId="13" fillId="0" borderId="0"/>
    <xf numFmtId="0" fontId="1" fillId="0" borderId="0"/>
    <xf numFmtId="164" fontId="13" fillId="0" borderId="0" applyFont="0" applyFill="0" applyBorder="0" applyAlignment="0" applyProtection="0"/>
    <xf numFmtId="0" fontId="1" fillId="0" borderId="0"/>
    <xf numFmtId="0" fontId="1" fillId="0" borderId="0"/>
  </cellStyleXfs>
  <cellXfs count="36">
    <xf numFmtId="0" fontId="0" fillId="0" borderId="0" xfId="0"/>
    <xf numFmtId="0" fontId="14" fillId="0" borderId="7" xfId="2" applyFont="1" applyFill="1" applyBorder="1" applyAlignment="1" applyProtection="1">
      <alignment horizontal="center" vertical="center"/>
      <protection hidden="1"/>
    </xf>
    <xf numFmtId="0" fontId="0" fillId="4" borderId="0" xfId="0" applyFill="1" applyAlignment="1" applyProtection="1">
      <alignment vertical="center"/>
      <protection hidden="1"/>
    </xf>
    <xf numFmtId="0" fontId="15" fillId="0" borderId="7" xfId="2" applyFont="1" applyFill="1" applyBorder="1" applyAlignment="1" applyProtection="1">
      <alignment horizontal="center" vertical="center"/>
      <protection hidden="1"/>
    </xf>
    <xf numFmtId="9" fontId="16" fillId="6" borderId="7" xfId="2" applyNumberFormat="1"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4"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4" fillId="4" borderId="0" xfId="0" applyFont="1" applyFill="1" applyAlignment="1" applyProtection="1">
      <alignment horizontal="left" vertical="center"/>
      <protection hidden="1"/>
    </xf>
    <xf numFmtId="169" fontId="11" fillId="5" borderId="0" xfId="1" applyNumberFormat="1" applyFont="1" applyFill="1" applyAlignment="1" applyProtection="1">
      <alignment horizontal="left"/>
      <protection hidden="1"/>
    </xf>
    <xf numFmtId="0" fontId="6" fillId="4" borderId="0" xfId="0" applyFont="1" applyFill="1" applyAlignment="1" applyProtection="1">
      <alignment horizontal="center"/>
      <protection hidden="1"/>
    </xf>
    <xf numFmtId="0" fontId="7" fillId="4" borderId="0" xfId="0" applyFont="1" applyFill="1" applyAlignment="1" applyProtection="1">
      <alignment horizontal="left" vertical="center" indent="1"/>
      <protection hidden="1"/>
    </xf>
    <xf numFmtId="0" fontId="5" fillId="4" borderId="0" xfId="0" applyFont="1" applyFill="1" applyAlignment="1" applyProtection="1">
      <alignment horizontal="left" vertical="center"/>
      <protection hidden="1"/>
    </xf>
    <xf numFmtId="167" fontId="5" fillId="4" borderId="0" xfId="0" applyNumberFormat="1" applyFont="1" applyFill="1" applyBorder="1" applyAlignment="1" applyProtection="1">
      <alignment horizontal="right" vertical="center" indent="2"/>
      <protection hidden="1"/>
    </xf>
    <xf numFmtId="167" fontId="5" fillId="4" borderId="0" xfId="0" applyNumberFormat="1" applyFont="1" applyFill="1" applyAlignment="1" applyProtection="1">
      <alignment vertical="center"/>
      <protection hidden="1"/>
    </xf>
    <xf numFmtId="0" fontId="2" fillId="4" borderId="0" xfId="0" applyFont="1" applyFill="1" applyAlignment="1" applyProtection="1">
      <alignment vertical="center"/>
      <protection hidden="1"/>
    </xf>
    <xf numFmtId="0" fontId="9" fillId="4" borderId="0" xfId="0" applyFont="1" applyFill="1" applyAlignment="1" applyProtection="1">
      <alignment vertical="center"/>
      <protection hidden="1"/>
    </xf>
    <xf numFmtId="0" fontId="7" fillId="4" borderId="0" xfId="0" applyFont="1" applyFill="1" applyBorder="1" applyAlignment="1" applyProtection="1">
      <alignment vertical="center"/>
      <protection hidden="1"/>
    </xf>
    <xf numFmtId="167" fontId="7" fillId="4" borderId="0" xfId="0" applyNumberFormat="1" applyFont="1" applyFill="1" applyBorder="1" applyAlignment="1" applyProtection="1">
      <alignment vertical="center"/>
      <protection hidden="1"/>
    </xf>
    <xf numFmtId="0" fontId="7" fillId="4" borderId="0" xfId="0" applyFont="1" applyFill="1" applyAlignment="1" applyProtection="1">
      <alignment vertical="center"/>
      <protection hidden="1"/>
    </xf>
    <xf numFmtId="0" fontId="7" fillId="4" borderId="0" xfId="0" applyFont="1" applyFill="1" applyBorder="1" applyAlignment="1" applyProtection="1">
      <alignment horizontal="left" vertical="top" wrapText="1"/>
      <protection hidden="1"/>
    </xf>
    <xf numFmtId="0" fontId="7" fillId="4" borderId="0" xfId="0" applyFont="1" applyFill="1" applyAlignment="1" applyProtection="1">
      <alignment vertical="center" wrapText="1"/>
      <protection hidden="1"/>
    </xf>
    <xf numFmtId="1" fontId="4" fillId="3" borderId="7" xfId="0" applyNumberFormat="1" applyFont="1" applyFill="1" applyBorder="1" applyAlignment="1" applyProtection="1">
      <alignment horizontal="right" vertical="center" indent="2"/>
      <protection locked="0" hidden="1"/>
    </xf>
    <xf numFmtId="165" fontId="4" fillId="3" borderId="7" xfId="0" applyNumberFormat="1" applyFont="1" applyFill="1" applyBorder="1" applyAlignment="1" applyProtection="1">
      <alignment horizontal="right" vertical="center" indent="2"/>
      <protection locked="0" hidden="1"/>
    </xf>
    <xf numFmtId="168" fontId="4" fillId="3" borderId="7" xfId="0" applyNumberFormat="1" applyFont="1" applyFill="1" applyBorder="1" applyAlignment="1" applyProtection="1">
      <alignment horizontal="right" vertical="center" indent="2"/>
      <protection locked="0" hidden="1"/>
    </xf>
    <xf numFmtId="0" fontId="7" fillId="4" borderId="0" xfId="0" applyFont="1" applyFill="1" applyBorder="1" applyAlignment="1" applyProtection="1">
      <alignment horizontal="left" vertical="top"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166" fontId="9" fillId="2" borderId="8" xfId="0" applyNumberFormat="1" applyFont="1" applyFill="1" applyBorder="1" applyAlignment="1" applyProtection="1">
      <alignment horizontal="center" vertical="center"/>
      <protection hidden="1"/>
    </xf>
    <xf numFmtId="166" fontId="9" fillId="2" borderId="9" xfId="0" applyNumberFormat="1" applyFont="1" applyFill="1" applyBorder="1" applyAlignment="1" applyProtection="1">
      <alignment horizontal="center" vertical="center"/>
      <protection hidden="1"/>
    </xf>
    <xf numFmtId="0" fontId="12" fillId="0" borderId="4" xfId="0" applyFont="1" applyFill="1" applyBorder="1" applyAlignment="1" applyProtection="1">
      <alignment horizontal="left" vertical="center" wrapText="1"/>
      <protection hidden="1"/>
    </xf>
    <xf numFmtId="0" fontId="5" fillId="0" borderId="5" xfId="0" applyFont="1" applyFill="1" applyBorder="1" applyAlignment="1" applyProtection="1">
      <alignment horizontal="left" vertical="center" wrapText="1"/>
      <protection hidden="1"/>
    </xf>
    <xf numFmtId="0" fontId="5" fillId="0" borderId="6" xfId="0" applyFont="1" applyFill="1" applyBorder="1" applyAlignment="1" applyProtection="1">
      <alignment horizontal="left" vertical="center" wrapText="1"/>
      <protection hidden="1"/>
    </xf>
    <xf numFmtId="0" fontId="9" fillId="4" borderId="10" xfId="0" applyFont="1" applyFill="1" applyBorder="1" applyAlignment="1" applyProtection="1">
      <alignment horizontal="left" vertical="center"/>
      <protection hidden="1"/>
    </xf>
    <xf numFmtId="0" fontId="0" fillId="0" borderId="10" xfId="0" applyBorder="1" applyAlignment="1" applyProtection="1">
      <alignment vertical="center"/>
      <protection hidden="1"/>
    </xf>
  </cellXfs>
  <cellStyles count="6">
    <cellStyle name="Komma 2" xfId="3"/>
    <cellStyle name="Standard" xfId="0" builtinId="0"/>
    <cellStyle name="Standard 2" xfId="2"/>
    <cellStyle name="Standard 3" xfId="4"/>
    <cellStyle name="Standard 4" xfId="1"/>
    <cellStyle name="Standard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FC60"/>
  <sheetViews>
    <sheetView tabSelected="1" workbookViewId="0">
      <selection activeCell="D7" sqref="D7"/>
    </sheetView>
  </sheetViews>
  <sheetFormatPr baseColWidth="10" defaultColWidth="11" defaultRowHeight="14.25" zeroHeight="1" outlineLevelCol="1" x14ac:dyDescent="0.2"/>
  <cols>
    <col min="1" max="1" width="2.625" style="2" customWidth="1"/>
    <col min="2" max="5" width="14.625" style="2" customWidth="1"/>
    <col min="6" max="6" width="17.125" style="2" customWidth="1"/>
    <col min="7" max="7" width="14.625" style="2" customWidth="1"/>
    <col min="8" max="8" width="15.375" style="2" customWidth="1"/>
    <col min="9" max="11" width="15.375" style="2" hidden="1" customWidth="1" outlineLevel="1"/>
    <col min="12" max="13" width="11" style="2" hidden="1" customWidth="1"/>
    <col min="14" max="16381" width="0" style="2" hidden="1" customWidth="1"/>
    <col min="16382" max="16382" width="4" style="2" hidden="1" customWidth="1"/>
    <col min="16383" max="16383" width="10.5" style="2" hidden="1" customWidth="1"/>
    <col min="16384" max="16384" width="32.625" style="2" hidden="1" customWidth="1"/>
  </cols>
  <sheetData>
    <row r="1" spans="2:21" ht="15" thickBot="1" x14ac:dyDescent="0.25"/>
    <row r="2" spans="2:21" ht="18" x14ac:dyDescent="0.2">
      <c r="B2" s="26" t="s">
        <v>0</v>
      </c>
      <c r="C2" s="27"/>
      <c r="D2" s="27"/>
      <c r="E2" s="27"/>
      <c r="F2" s="27"/>
      <c r="G2" s="28"/>
      <c r="K2" s="3" t="s">
        <v>22</v>
      </c>
      <c r="L2" s="3" t="s">
        <v>25</v>
      </c>
      <c r="M2" s="3" t="s">
        <v>21</v>
      </c>
      <c r="N2" s="3" t="s">
        <v>20</v>
      </c>
      <c r="O2" s="3" t="s">
        <v>17</v>
      </c>
      <c r="P2" s="3" t="s">
        <v>23</v>
      </c>
      <c r="Q2" s="3" t="s">
        <v>15</v>
      </c>
      <c r="R2" s="3" t="s">
        <v>16</v>
      </c>
      <c r="S2" s="3" t="s">
        <v>18</v>
      </c>
      <c r="T2" s="3" t="s">
        <v>19</v>
      </c>
      <c r="U2" s="3" t="s">
        <v>24</v>
      </c>
    </row>
    <row r="3" spans="2:21" ht="76.5" customHeight="1" thickBot="1" x14ac:dyDescent="0.25">
      <c r="B3" s="31" t="s">
        <v>31</v>
      </c>
      <c r="C3" s="32"/>
      <c r="D3" s="32"/>
      <c r="E3" s="32"/>
      <c r="F3" s="32"/>
      <c r="G3" s="33"/>
      <c r="K3" s="4">
        <v>0.2</v>
      </c>
      <c r="L3" s="4">
        <v>0.25</v>
      </c>
      <c r="M3" s="4">
        <v>-0.15</v>
      </c>
      <c r="N3" s="4">
        <v>-0.05</v>
      </c>
      <c r="O3" s="4">
        <v>0</v>
      </c>
      <c r="P3" s="4">
        <v>-0.2</v>
      </c>
      <c r="Q3" s="4">
        <v>0.1</v>
      </c>
      <c r="R3" s="4">
        <v>0.15</v>
      </c>
      <c r="S3" s="4">
        <v>-0.05</v>
      </c>
      <c r="T3" s="4">
        <v>0.05</v>
      </c>
      <c r="U3" s="4">
        <v>0.15</v>
      </c>
    </row>
    <row r="4" spans="2:21" ht="15" x14ac:dyDescent="0.2">
      <c r="B4" s="5"/>
      <c r="C4" s="6"/>
      <c r="D4" s="6"/>
      <c r="E4" s="6"/>
      <c r="F4" s="6"/>
      <c r="G4" s="7"/>
      <c r="H4" s="7"/>
      <c r="I4" s="7"/>
      <c r="J4" s="7"/>
      <c r="K4" s="2" t="s">
        <v>28</v>
      </c>
      <c r="L4" s="7"/>
      <c r="M4" s="7"/>
    </row>
    <row r="5" spans="2:21" ht="15" x14ac:dyDescent="0.2">
      <c r="B5" s="8" t="s">
        <v>1</v>
      </c>
      <c r="C5" s="6"/>
      <c r="D5" s="6"/>
      <c r="E5" s="6"/>
      <c r="F5" s="6"/>
      <c r="G5" s="7"/>
      <c r="H5" s="7"/>
      <c r="I5" s="7"/>
      <c r="J5" s="7"/>
      <c r="K5" s="7"/>
      <c r="L5" s="7"/>
      <c r="M5" s="7"/>
    </row>
    <row r="6" spans="2:21" ht="15" x14ac:dyDescent="0.2">
      <c r="B6" s="8" t="s">
        <v>2</v>
      </c>
      <c r="C6" s="6"/>
      <c r="D6" s="6"/>
      <c r="E6" s="6"/>
      <c r="F6" s="6"/>
      <c r="G6" s="7"/>
      <c r="H6" s="7"/>
      <c r="I6" s="7"/>
      <c r="J6" s="7"/>
      <c r="K6" s="9"/>
      <c r="L6" s="7"/>
      <c r="M6" s="7"/>
    </row>
    <row r="7" spans="2:21" ht="33.75" customHeight="1" x14ac:dyDescent="0.2">
      <c r="B7" s="10" t="s">
        <v>7</v>
      </c>
      <c r="C7" s="6"/>
      <c r="D7" s="6"/>
      <c r="E7" s="6"/>
      <c r="F7" s="6"/>
      <c r="G7" s="7"/>
      <c r="H7" s="7"/>
      <c r="I7" s="7"/>
      <c r="J7" s="7"/>
      <c r="K7" s="7" t="s">
        <v>32</v>
      </c>
      <c r="L7" s="7"/>
      <c r="M7" s="7"/>
    </row>
    <row r="8" spans="2:21" ht="15" x14ac:dyDescent="0.2">
      <c r="B8" s="22"/>
      <c r="C8" s="11" t="s">
        <v>14</v>
      </c>
      <c r="D8" s="6"/>
      <c r="G8" s="7"/>
      <c r="H8" s="7"/>
      <c r="I8" s="7"/>
      <c r="J8" s="7"/>
      <c r="K8" s="7" t="s">
        <v>29</v>
      </c>
      <c r="L8" s="7"/>
      <c r="M8" s="7"/>
    </row>
    <row r="9" spans="2:21" ht="15.75" thickBot="1" x14ac:dyDescent="0.25">
      <c r="B9" s="22"/>
      <c r="C9" s="11" t="s">
        <v>9</v>
      </c>
      <c r="G9" s="7"/>
      <c r="I9" s="7"/>
      <c r="J9" s="7"/>
      <c r="K9" s="12" t="s">
        <v>3</v>
      </c>
      <c r="L9" s="7"/>
      <c r="M9" s="7"/>
    </row>
    <row r="10" spans="2:21" ht="15.75" thickTop="1" x14ac:dyDescent="0.2">
      <c r="B10" s="23"/>
      <c r="C10" s="11" t="s">
        <v>10</v>
      </c>
      <c r="E10" s="34" t="s">
        <v>13</v>
      </c>
      <c r="F10" s="29">
        <f>ROUND(K11*2,-3)/2</f>
        <v>0</v>
      </c>
      <c r="I10" s="7"/>
      <c r="J10" s="7"/>
      <c r="K10" s="13">
        <f>(( -0.00070931*POWER(45292,2) + 63.877*45292 - 1433700)*(IF(B8="Mainz",1.2,IF(B8="Weisenau",1.25,IF(B8="Laubenheim",0.85,IF(B8="Hechtsheim",0.95,IF(B8="Ebersheim",1,IF(B8="Marienborn",0.8,IF(B8="Bretzenheim",1.1,IF(B8="Drais",1.15,IF(B8="Finthen",0.95,IF(B8="Gonsenheim",1.05,1.15))))))))))))</f>
        <v>5017.6668809844059</v>
      </c>
      <c r="L10" s="14"/>
      <c r="M10" s="7"/>
    </row>
    <row r="11" spans="2:21" ht="15.75" thickBot="1" x14ac:dyDescent="0.25">
      <c r="B11" s="23"/>
      <c r="C11" s="11" t="s">
        <v>11</v>
      </c>
      <c r="E11" s="35"/>
      <c r="F11" s="30"/>
      <c r="I11" s="7"/>
      <c r="J11" s="7"/>
      <c r="K11" s="13">
        <f>(K10+(K10*(0.0106*(B9+80-2024)-0.9233)))*B10+B11*B12</f>
        <v>0</v>
      </c>
      <c r="L11" s="7"/>
      <c r="M11" s="7"/>
    </row>
    <row r="12" spans="2:21" ht="15" customHeight="1" thickTop="1" x14ac:dyDescent="0.2">
      <c r="B12" s="24"/>
      <c r="C12" s="11" t="s">
        <v>12</v>
      </c>
      <c r="E12" s="6"/>
      <c r="F12" s="6"/>
      <c r="G12" s="7"/>
      <c r="H12" s="7"/>
      <c r="I12" s="7"/>
      <c r="J12" s="7"/>
      <c r="K12" s="7"/>
      <c r="L12" s="7"/>
      <c r="M12" s="7"/>
    </row>
    <row r="13" spans="2:21" ht="15.75" x14ac:dyDescent="0.2">
      <c r="B13" s="15"/>
      <c r="E13" s="16" t="s">
        <v>27</v>
      </c>
      <c r="F13" s="6"/>
      <c r="G13" s="7"/>
      <c r="H13" s="7"/>
      <c r="I13" s="7"/>
      <c r="J13" s="7"/>
      <c r="K13" s="7"/>
      <c r="L13" s="7"/>
      <c r="M13" s="7"/>
    </row>
    <row r="14" spans="2:21" ht="15" x14ac:dyDescent="0.2">
      <c r="B14" s="15"/>
      <c r="G14" s="7"/>
      <c r="H14" s="7"/>
      <c r="I14" s="7"/>
      <c r="J14" s="7"/>
      <c r="K14" s="7"/>
      <c r="L14" s="7"/>
      <c r="M14" s="7"/>
    </row>
    <row r="15" spans="2:21" x14ac:dyDescent="0.2">
      <c r="G15" s="7"/>
      <c r="H15" s="7"/>
      <c r="I15" s="7"/>
      <c r="J15" s="7"/>
      <c r="K15" s="7"/>
      <c r="L15" s="7"/>
      <c r="M15" s="7"/>
    </row>
    <row r="16" spans="2:21" s="19" customFormat="1" ht="12.75" x14ac:dyDescent="0.2">
      <c r="B16" s="17" t="s">
        <v>4</v>
      </c>
      <c r="C16" s="17"/>
      <c r="D16" s="18"/>
      <c r="E16" s="17"/>
      <c r="F16" s="17"/>
      <c r="G16" s="17"/>
      <c r="H16" s="17"/>
      <c r="I16" s="17"/>
    </row>
    <row r="17" spans="2:9" s="19" customFormat="1" ht="62.25" customHeight="1" x14ac:dyDescent="0.2">
      <c r="B17" s="25" t="s">
        <v>30</v>
      </c>
      <c r="C17" s="25"/>
      <c r="D17" s="25"/>
      <c r="E17" s="25"/>
      <c r="F17" s="25"/>
      <c r="G17" s="25"/>
      <c r="H17" s="20"/>
      <c r="I17" s="20"/>
    </row>
    <row r="18" spans="2:9" s="19" customFormat="1" ht="21" customHeight="1" x14ac:dyDescent="0.2">
      <c r="B18" s="25" t="s">
        <v>5</v>
      </c>
      <c r="C18" s="25"/>
      <c r="D18" s="25"/>
      <c r="E18" s="25"/>
      <c r="F18" s="25"/>
      <c r="G18" s="25"/>
      <c r="H18" s="20"/>
      <c r="I18" s="20"/>
    </row>
    <row r="19" spans="2:9" s="19" customFormat="1" ht="48.75" customHeight="1" x14ac:dyDescent="0.2">
      <c r="B19" s="25" t="s">
        <v>26</v>
      </c>
      <c r="C19" s="25"/>
      <c r="D19" s="25"/>
      <c r="E19" s="25"/>
      <c r="F19" s="25"/>
      <c r="G19" s="25"/>
      <c r="H19" s="20"/>
      <c r="I19" s="20"/>
    </row>
    <row r="20" spans="2:9" s="19" customFormat="1" ht="36.75" customHeight="1" x14ac:dyDescent="0.2">
      <c r="B20" s="25" t="s">
        <v>6</v>
      </c>
      <c r="C20" s="25"/>
      <c r="D20" s="25"/>
      <c r="E20" s="25"/>
      <c r="F20" s="25"/>
      <c r="G20" s="25"/>
      <c r="H20" s="20"/>
      <c r="I20" s="20"/>
    </row>
    <row r="21" spans="2:9" s="21" customFormat="1" ht="34.5" customHeight="1" x14ac:dyDescent="0.2">
      <c r="B21" s="25" t="s">
        <v>8</v>
      </c>
      <c r="C21" s="25"/>
      <c r="D21" s="25"/>
      <c r="E21" s="25"/>
      <c r="F21" s="25"/>
      <c r="G21" s="25"/>
    </row>
    <row r="22" spans="2:9" x14ac:dyDescent="0.2"/>
    <row r="23" spans="2:9" x14ac:dyDescent="0.2"/>
    <row r="24" spans="2:9" x14ac:dyDescent="0.2"/>
    <row r="25" spans="2:9" x14ac:dyDescent="0.2"/>
    <row r="26" spans="2:9" hidden="1" x14ac:dyDescent="0.2"/>
    <row r="27" spans="2:9" hidden="1" x14ac:dyDescent="0.2"/>
    <row r="28" spans="2:9" hidden="1" x14ac:dyDescent="0.2"/>
    <row r="29" spans="2:9" hidden="1" x14ac:dyDescent="0.2"/>
    <row r="30" spans="2:9" hidden="1" x14ac:dyDescent="0.2"/>
    <row r="31" spans="2:9" hidden="1" x14ac:dyDescent="0.2"/>
    <row r="32" spans="2:9"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2" hidden="1" x14ac:dyDescent="0.2"/>
    <row r="50" spans="2:2" hidden="1" x14ac:dyDescent="0.2">
      <c r="B50" s="1" t="s">
        <v>15</v>
      </c>
    </row>
    <row r="51" spans="2:2" hidden="1" x14ac:dyDescent="0.2">
      <c r="B51" s="1" t="s">
        <v>16</v>
      </c>
    </row>
    <row r="52" spans="2:2" hidden="1" x14ac:dyDescent="0.2">
      <c r="B52" s="1" t="s">
        <v>17</v>
      </c>
    </row>
    <row r="53" spans="2:2" hidden="1" x14ac:dyDescent="0.2">
      <c r="B53" s="1" t="s">
        <v>18</v>
      </c>
    </row>
    <row r="54" spans="2:2" hidden="1" x14ac:dyDescent="0.2">
      <c r="B54" s="1" t="s">
        <v>19</v>
      </c>
    </row>
    <row r="55" spans="2:2" hidden="1" x14ac:dyDescent="0.2">
      <c r="B55" s="1" t="s">
        <v>20</v>
      </c>
    </row>
    <row r="56" spans="2:2" hidden="1" x14ac:dyDescent="0.2">
      <c r="B56" s="1" t="s">
        <v>21</v>
      </c>
    </row>
    <row r="57" spans="2:2" hidden="1" x14ac:dyDescent="0.2">
      <c r="B57" s="1" t="s">
        <v>22</v>
      </c>
    </row>
    <row r="58" spans="2:2" hidden="1" x14ac:dyDescent="0.2">
      <c r="B58" s="1" t="s">
        <v>23</v>
      </c>
    </row>
    <row r="59" spans="2:2" hidden="1" x14ac:dyDescent="0.2">
      <c r="B59" s="1" t="s">
        <v>24</v>
      </c>
    </row>
    <row r="60" spans="2:2" hidden="1" x14ac:dyDescent="0.2">
      <c r="B60" s="1" t="s">
        <v>25</v>
      </c>
    </row>
  </sheetData>
  <sheetProtection algorithmName="SHA-512" hashValue="3gYaT3pvJbbL8Hzc2111E8aLDdoTB6edbN7ii0CaCn6algUQC27WnsO0g2CM16elLI4xZjqLbLlh1ELw+Wt2tQ==" saltValue="kWYwNsNQDoIkT31iTDvpTA==" spinCount="100000" sheet="1" objects="1" scenarios="1"/>
  <mergeCells count="9">
    <mergeCell ref="B21:G21"/>
    <mergeCell ref="B19:G19"/>
    <mergeCell ref="B20:G20"/>
    <mergeCell ref="B2:G2"/>
    <mergeCell ref="F10:F11"/>
    <mergeCell ref="B3:G3"/>
    <mergeCell ref="B17:G17"/>
    <mergeCell ref="B18:G18"/>
    <mergeCell ref="E10:E11"/>
  </mergeCells>
  <dataValidations count="1">
    <dataValidation type="list" allowBlank="1" showInputMessage="1" showErrorMessage="1" sqref="B8">
      <formula1>$B$50:$B$60</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EFH-Rechner</vt:lpstr>
    </vt:vector>
  </TitlesOfParts>
  <Company>Kommunale Datenzentrale Mainz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Busch</dc:creator>
  <cp:lastModifiedBy>Anton Fecher</cp:lastModifiedBy>
  <dcterms:created xsi:type="dcterms:W3CDTF">2015-06-22T12:04:47Z</dcterms:created>
  <dcterms:modified xsi:type="dcterms:W3CDTF">2024-11-25T09:30:59Z</dcterms:modified>
</cp:coreProperties>
</file>